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Vermögen 1. Jahr" sheetId="1" r:id="rId1"/>
    <sheet name="Vermögen 2. Jahr" sheetId="2" r:id="rId2"/>
    <sheet name="Vermögen 3. Jahr" sheetId="3" r:id="rId3"/>
  </sheets>
  <definedNames/>
  <calcPr fullCalcOnLoad="1"/>
</workbook>
</file>

<file path=xl/sharedStrings.xml><?xml version="1.0" encoding="utf-8"?>
<sst xmlns="http://schemas.openxmlformats.org/spreadsheetml/2006/main" count="157" uniqueCount="79">
  <si>
    <t xml:space="preserve">Kontenstände </t>
  </si>
  <si>
    <t>Bank Girokonto</t>
  </si>
  <si>
    <t xml:space="preserve">Rücklage </t>
  </si>
  <si>
    <t>aufgelöst</t>
  </si>
  <si>
    <t>neu bilden</t>
  </si>
  <si>
    <t>Vorjahre</t>
  </si>
  <si>
    <t>lfd Jahr</t>
  </si>
  <si>
    <t>1/3.</t>
  </si>
  <si>
    <t>Überschuss Vermögensverw</t>
  </si>
  <si>
    <t>Überschuss wirtschaft. Gb</t>
  </si>
  <si>
    <t>Sparbuch 3</t>
  </si>
  <si>
    <t xml:space="preserve"> - </t>
  </si>
  <si>
    <t>Freie Rücklage nach § 62 (1) Nr. 3 AO</t>
  </si>
  <si>
    <t>Rücklage nach § 62 (1) Nr. 2 AO</t>
  </si>
  <si>
    <t>Wiederbeschaffungsrücklage</t>
  </si>
  <si>
    <t xml:space="preserve">Kosten für Steuerberatung, Steuernachzahlung </t>
  </si>
  <si>
    <t>Energiekosten,</t>
  </si>
  <si>
    <t>Festgeld</t>
  </si>
  <si>
    <t>Hauptkasse</t>
  </si>
  <si>
    <t>tatsächlich vorhandene Mittel</t>
  </si>
  <si>
    <t>Daten aus der EÜR/GuV</t>
  </si>
  <si>
    <t>Überschuss Zweckbetriebe</t>
  </si>
  <si>
    <t xml:space="preserve"> -</t>
  </si>
  <si>
    <t>Betriebsmittel § 62 (1) Nr. 1 AO</t>
  </si>
  <si>
    <t>Vereinsbus</t>
  </si>
  <si>
    <t>Zeitmessanlage Handballabteilung</t>
  </si>
  <si>
    <t>Geschäftsausstattung (siehe Aufstellung)</t>
  </si>
  <si>
    <t>Rücklage Vorjahr</t>
  </si>
  <si>
    <t>Einnahmen Ideeller Bereich</t>
  </si>
  <si>
    <t xml:space="preserve">Vereinsjubiläum </t>
  </si>
  <si>
    <t>Löhne Gehälter Mieten</t>
  </si>
  <si>
    <t>Eintragen in Zeile 36 Gem 1</t>
  </si>
  <si>
    <t xml:space="preserve"> 1/3</t>
  </si>
  <si>
    <t>Gesamt: Freie Rücklage</t>
  </si>
  <si>
    <t>Gesamt: Wiederbeschaffungsrücklage</t>
  </si>
  <si>
    <t>Zeitmessanlage Handballabteilung AfA 7 Jahre a. 215 Euro</t>
  </si>
  <si>
    <t>Frei</t>
  </si>
  <si>
    <t>Gesamt: Betriebsmittelrücklage</t>
  </si>
  <si>
    <t>Konto</t>
  </si>
  <si>
    <t xml:space="preserve">Frei </t>
  </si>
  <si>
    <t xml:space="preserve">Eintragen in Zeile 58 Anlage Gem </t>
  </si>
  <si>
    <t xml:space="preserve">Eintragen in Zeile 54-57 Anlage Gem </t>
  </si>
  <si>
    <t>Eintragen in Zeile 50-53 Anlage Gem</t>
  </si>
  <si>
    <t>Rücklagenbildung  201</t>
  </si>
  <si>
    <t>01.01.201</t>
  </si>
  <si>
    <t>31.12.201</t>
  </si>
  <si>
    <t>Übertrag 201</t>
  </si>
  <si>
    <t>Gesamtbestand</t>
  </si>
  <si>
    <t>Anlagevermögen</t>
  </si>
  <si>
    <t>Umlaufvermögen</t>
  </si>
  <si>
    <t>Vermögensverwaltung</t>
  </si>
  <si>
    <t>wirtschaftlicher Geschäftsbetrieb</t>
  </si>
  <si>
    <t>Bestand</t>
  </si>
  <si>
    <t>Vermögensaufstellung 01.01.20_ _   bis  31.12.20_ _</t>
  </si>
  <si>
    <t>Vereinsgaststätte</t>
  </si>
  <si>
    <t>StNr.:</t>
  </si>
  <si>
    <t>Finanzamt:</t>
  </si>
  <si>
    <t>Verein:</t>
  </si>
  <si>
    <t>Betriebsausstattung</t>
  </si>
  <si>
    <t>Maxdata PC Favorit 3000</t>
  </si>
  <si>
    <t>400/004</t>
  </si>
  <si>
    <t>Drehstuhl IBS Hero</t>
  </si>
  <si>
    <t>3 Stück I5-4570/8GB</t>
  </si>
  <si>
    <t>Drehstuhl Sedus Black</t>
  </si>
  <si>
    <t>Einbauten</t>
  </si>
  <si>
    <t>450/001</t>
  </si>
  <si>
    <t>450/002</t>
  </si>
  <si>
    <t>400/003</t>
  </si>
  <si>
    <t>400/001</t>
  </si>
  <si>
    <t>400/002</t>
  </si>
  <si>
    <t>01.01.20xx</t>
  </si>
  <si>
    <t>31.12.20xx</t>
  </si>
  <si>
    <t>Umbauten</t>
  </si>
  <si>
    <t>Elektroumbauten</t>
  </si>
  <si>
    <t>Bestands-</t>
  </si>
  <si>
    <t>veränderung</t>
  </si>
  <si>
    <t xml:space="preserve">Kasse </t>
  </si>
  <si>
    <t>Bank</t>
  </si>
  <si>
    <t>(Beispiel)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</si>
</sst>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[$-407]dddd\,\ d\.\ mmmm\ yyyy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40" fillId="0" borderId="0" xfId="48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167" fontId="4" fillId="33" borderId="12" xfId="0" applyNumberFormat="1" applyFont="1" applyFill="1" applyBorder="1" applyAlignment="1">
      <alignment/>
    </xf>
    <xf numFmtId="167" fontId="50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50" fillId="0" borderId="15" xfId="0" applyNumberFormat="1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/>
    </xf>
    <xf numFmtId="167" fontId="50" fillId="34" borderId="12" xfId="0" applyNumberFormat="1" applyFont="1" applyFill="1" applyBorder="1" applyAlignment="1">
      <alignment/>
    </xf>
    <xf numFmtId="167" fontId="4" fillId="0" borderId="13" xfId="0" applyNumberFormat="1" applyFont="1" applyBorder="1" applyAlignment="1">
      <alignment/>
    </xf>
    <xf numFmtId="0" fontId="3" fillId="0" borderId="0" xfId="0" applyFont="1" applyAlignment="1">
      <alignment horizontal="left"/>
    </xf>
    <xf numFmtId="167" fontId="3" fillId="0" borderId="14" xfId="0" applyNumberFormat="1" applyFont="1" applyBorder="1" applyAlignment="1">
      <alignment/>
    </xf>
    <xf numFmtId="167" fontId="50" fillId="0" borderId="14" xfId="0" applyNumberFormat="1" applyFont="1" applyBorder="1" applyAlignment="1">
      <alignment/>
    </xf>
    <xf numFmtId="167" fontId="3" fillId="35" borderId="14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6" fontId="4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167" fontId="0" fillId="0" borderId="14" xfId="0" applyNumberFormat="1" applyBorder="1" applyAlignment="1">
      <alignment/>
    </xf>
    <xf numFmtId="0" fontId="3" fillId="0" borderId="0" xfId="0" applyFont="1" applyAlignment="1">
      <alignment horizontal="right"/>
    </xf>
    <xf numFmtId="167" fontId="0" fillId="0" borderId="17" xfId="0" applyNumberFormat="1" applyBorder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52" fillId="0" borderId="0" xfId="0" applyFont="1" applyAlignment="1">
      <alignment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8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0" fontId="53" fillId="0" borderId="0" xfId="0" applyFont="1" applyAlignment="1">
      <alignment/>
    </xf>
    <xf numFmtId="4" fontId="8" fillId="0" borderId="13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tabSelected="1" zoomScalePageLayoutView="0" workbookViewId="0" topLeftCell="A4">
      <selection activeCell="I13" sqref="I13"/>
    </sheetView>
  </sheetViews>
  <sheetFormatPr defaultColWidth="11.00390625" defaultRowHeight="14.25"/>
  <cols>
    <col min="1" max="1" width="33.00390625" style="51" customWidth="1"/>
    <col min="2" max="2" width="8.375" style="60" bestFit="1" customWidth="1"/>
    <col min="3" max="3" width="17.00390625" style="51" bestFit="1" customWidth="1"/>
    <col min="4" max="4" width="12.75390625" style="51" bestFit="1" customWidth="1"/>
    <col min="5" max="5" width="11.875" style="51" bestFit="1" customWidth="1"/>
    <col min="6" max="16384" width="11.00390625" style="51" customWidth="1"/>
  </cols>
  <sheetData>
    <row r="1" ht="20.25">
      <c r="A1" s="64" t="s">
        <v>57</v>
      </c>
    </row>
    <row r="2" ht="20.25">
      <c r="A2" s="64" t="s">
        <v>56</v>
      </c>
    </row>
    <row r="3" ht="20.25">
      <c r="A3" s="64" t="s">
        <v>55</v>
      </c>
    </row>
    <row r="4" ht="20.25">
      <c r="A4" s="64"/>
    </row>
    <row r="5" spans="1:5" ht="20.25">
      <c r="A5" s="64" t="s">
        <v>53</v>
      </c>
      <c r="E5" s="86" t="s">
        <v>78</v>
      </c>
    </row>
    <row r="7" ht="20.25">
      <c r="A7" s="64"/>
    </row>
    <row r="8" spans="1:5" s="53" customFormat="1" ht="18.75" customHeight="1">
      <c r="A8" s="67" t="s">
        <v>48</v>
      </c>
      <c r="B8" s="83" t="s">
        <v>38</v>
      </c>
      <c r="C8" s="84" t="s">
        <v>52</v>
      </c>
      <c r="D8" s="85" t="s">
        <v>52</v>
      </c>
      <c r="E8" s="85" t="s">
        <v>74</v>
      </c>
    </row>
    <row r="9" spans="1:5" s="53" customFormat="1" ht="15">
      <c r="A9" s="65" t="s">
        <v>58</v>
      </c>
      <c r="B9" s="69"/>
      <c r="C9" s="69" t="s">
        <v>70</v>
      </c>
      <c r="D9" s="66" t="s">
        <v>71</v>
      </c>
      <c r="E9" s="66" t="s">
        <v>75</v>
      </c>
    </row>
    <row r="10" spans="1:5" s="53" customFormat="1" ht="24.75" customHeight="1">
      <c r="A10" s="82" t="s">
        <v>59</v>
      </c>
      <c r="B10" s="61" t="s">
        <v>68</v>
      </c>
      <c r="C10" s="58">
        <v>1</v>
      </c>
      <c r="D10" s="58">
        <v>0</v>
      </c>
      <c r="E10" s="58">
        <v>-1</v>
      </c>
    </row>
    <row r="11" spans="1:5" s="53" customFormat="1" ht="24.75" customHeight="1">
      <c r="A11" s="70" t="s">
        <v>61</v>
      </c>
      <c r="B11" s="76" t="s">
        <v>69</v>
      </c>
      <c r="C11" s="66">
        <v>1</v>
      </c>
      <c r="D11" s="66">
        <v>0</v>
      </c>
      <c r="E11" s="58">
        <v>-1</v>
      </c>
    </row>
    <row r="12" spans="1:5" s="53" customFormat="1" ht="24.75" customHeight="1">
      <c r="A12" s="70" t="s">
        <v>62</v>
      </c>
      <c r="B12" s="76" t="s">
        <v>67</v>
      </c>
      <c r="C12" s="66">
        <v>1</v>
      </c>
      <c r="D12" s="66">
        <v>0</v>
      </c>
      <c r="E12" s="58">
        <v>-1</v>
      </c>
    </row>
    <row r="13" spans="1:5" s="53" customFormat="1" ht="24.75" customHeight="1">
      <c r="A13" s="71" t="s">
        <v>63</v>
      </c>
      <c r="B13" s="76" t="s">
        <v>60</v>
      </c>
      <c r="C13" s="66">
        <v>194</v>
      </c>
      <c r="D13" s="66">
        <v>97</v>
      </c>
      <c r="E13" s="58">
        <f>SUM(D13-C13)</f>
        <v>-97</v>
      </c>
    </row>
    <row r="14" spans="1:5" s="53" customFormat="1" ht="12" customHeight="1">
      <c r="A14" s="57"/>
      <c r="B14" s="76"/>
      <c r="C14" s="66"/>
      <c r="D14" s="66"/>
      <c r="E14" s="58"/>
    </row>
    <row r="15" spans="1:5" s="53" customFormat="1" ht="24.75" customHeight="1">
      <c r="A15" s="83" t="s">
        <v>64</v>
      </c>
      <c r="B15" s="76"/>
      <c r="C15" s="66"/>
      <c r="D15" s="66"/>
      <c r="E15" s="58"/>
    </row>
    <row r="16" spans="1:5" s="53" customFormat="1" ht="24.75" customHeight="1">
      <c r="A16" s="70" t="s">
        <v>72</v>
      </c>
      <c r="B16" s="76" t="s">
        <v>65</v>
      </c>
      <c r="C16" s="66">
        <v>3857</v>
      </c>
      <c r="D16" s="66">
        <v>3059</v>
      </c>
      <c r="E16" s="58">
        <f>SUM(D16-C16)</f>
        <v>-798</v>
      </c>
    </row>
    <row r="17" spans="1:5" s="53" customFormat="1" ht="24.75" customHeight="1">
      <c r="A17" s="72" t="s">
        <v>73</v>
      </c>
      <c r="B17" s="76" t="s">
        <v>66</v>
      </c>
      <c r="C17" s="66">
        <v>206</v>
      </c>
      <c r="D17" s="66">
        <v>163</v>
      </c>
      <c r="E17" s="58">
        <f>SUM(D17-C17)</f>
        <v>-43</v>
      </c>
    </row>
    <row r="18" spans="1:5" s="53" customFormat="1" ht="24.75" customHeight="1">
      <c r="A18" s="68" t="s">
        <v>52</v>
      </c>
      <c r="B18" s="76"/>
      <c r="C18" s="66">
        <f>SUM(C10:C17)</f>
        <v>4260</v>
      </c>
      <c r="D18" s="87">
        <f>SUM(D10:D17)</f>
        <v>3319</v>
      </c>
      <c r="E18" s="58">
        <f>SUM(E10:E17)</f>
        <v>-941</v>
      </c>
    </row>
    <row r="19" spans="1:5" s="53" customFormat="1" ht="12" customHeight="1">
      <c r="A19" s="78"/>
      <c r="B19" s="79"/>
      <c r="C19" s="80"/>
      <c r="D19" s="80"/>
      <c r="E19" s="80"/>
    </row>
    <row r="20" spans="1:5" s="73" customFormat="1" ht="24.75" customHeight="1">
      <c r="A20" s="81" t="s">
        <v>49</v>
      </c>
      <c r="B20" s="74"/>
      <c r="C20" s="74"/>
      <c r="D20" s="74"/>
      <c r="E20" s="75"/>
    </row>
    <row r="21" spans="1:5" s="53" customFormat="1" ht="24.75" customHeight="1">
      <c r="A21" s="57" t="s">
        <v>76</v>
      </c>
      <c r="B21" s="76">
        <v>920</v>
      </c>
      <c r="C21" s="58">
        <v>595.86</v>
      </c>
      <c r="D21" s="58">
        <v>187.66</v>
      </c>
      <c r="E21" s="58">
        <f>SUM(D21-C21)</f>
        <v>-408.20000000000005</v>
      </c>
    </row>
    <row r="22" spans="1:5" s="53" customFormat="1" ht="24.75" customHeight="1">
      <c r="A22" s="65" t="s">
        <v>77</v>
      </c>
      <c r="B22" s="76">
        <v>945</v>
      </c>
      <c r="C22" s="58">
        <v>31139.71</v>
      </c>
      <c r="D22" s="58">
        <v>32922.78</v>
      </c>
      <c r="E22" s="58">
        <f>SUM(D22-C22)</f>
        <v>1783.0699999999997</v>
      </c>
    </row>
    <row r="23" spans="1:5" s="53" customFormat="1" ht="24.75" customHeight="1">
      <c r="A23" s="68" t="s">
        <v>52</v>
      </c>
      <c r="B23" s="77"/>
      <c r="C23" s="66">
        <f>SUM(C21:C22)</f>
        <v>31735.57</v>
      </c>
      <c r="D23" s="59">
        <f>SUM(D21:D22)</f>
        <v>33110.44</v>
      </c>
      <c r="E23" s="58">
        <f>SUM(D23-C23)</f>
        <v>1374.8700000000026</v>
      </c>
    </row>
    <row r="24" spans="1:5" s="73" customFormat="1" ht="12" customHeight="1">
      <c r="A24" s="74"/>
      <c r="B24" s="74"/>
      <c r="C24" s="74"/>
      <c r="D24" s="74"/>
      <c r="E24" s="75"/>
    </row>
    <row r="25" spans="1:5" s="53" customFormat="1" ht="24.75" customHeight="1">
      <c r="A25" s="68" t="s">
        <v>50</v>
      </c>
      <c r="B25" s="61"/>
      <c r="C25" s="58"/>
      <c r="D25" s="58"/>
      <c r="E25" s="58">
        <f aca="true" t="shared" si="0" ref="E25:E30">SUM(D25-C25)</f>
        <v>0</v>
      </c>
    </row>
    <row r="26" spans="1:5" s="53" customFormat="1" ht="24.75" customHeight="1">
      <c r="A26" s="57"/>
      <c r="B26" s="76"/>
      <c r="C26" s="58"/>
      <c r="D26" s="58"/>
      <c r="E26" s="58">
        <f t="shared" si="0"/>
        <v>0</v>
      </c>
    </row>
    <row r="27" spans="1:5" s="53" customFormat="1" ht="24.75" customHeight="1">
      <c r="A27" s="68" t="s">
        <v>51</v>
      </c>
      <c r="B27" s="76"/>
      <c r="C27" s="58"/>
      <c r="D27" s="58"/>
      <c r="E27" s="58">
        <f t="shared" si="0"/>
        <v>0</v>
      </c>
    </row>
    <row r="28" spans="1:5" s="53" customFormat="1" ht="24.75" customHeight="1">
      <c r="A28" s="57" t="s">
        <v>54</v>
      </c>
      <c r="B28" s="76">
        <v>120</v>
      </c>
      <c r="C28" s="58">
        <v>120000</v>
      </c>
      <c r="D28" s="58">
        <v>115700</v>
      </c>
      <c r="E28" s="58">
        <f t="shared" si="0"/>
        <v>-4300</v>
      </c>
    </row>
    <row r="29" spans="1:5" s="53" customFormat="1" ht="24.75" customHeight="1">
      <c r="A29" s="57"/>
      <c r="B29" s="76"/>
      <c r="C29" s="59"/>
      <c r="D29" s="59"/>
      <c r="E29" s="58">
        <f t="shared" si="0"/>
        <v>0</v>
      </c>
    </row>
    <row r="30" spans="1:5" s="53" customFormat="1" ht="24.75" customHeight="1">
      <c r="A30" s="57" t="s">
        <v>52</v>
      </c>
      <c r="B30" s="76"/>
      <c r="C30" s="59"/>
      <c r="D30" s="59">
        <f>SUM(D28:D29)</f>
        <v>115700</v>
      </c>
      <c r="E30" s="58"/>
    </row>
    <row r="31" spans="1:5" s="53" customFormat="1" ht="24.75" customHeight="1">
      <c r="A31" s="68" t="s">
        <v>47</v>
      </c>
      <c r="B31" s="76"/>
      <c r="C31" s="59"/>
      <c r="D31" s="59">
        <f>SUM(D18+D23+D30)</f>
        <v>152129.44</v>
      </c>
      <c r="E31" s="57"/>
    </row>
    <row r="32" spans="1:4" s="53" customFormat="1" ht="24.75" customHeight="1">
      <c r="A32" s="54"/>
      <c r="B32" s="62"/>
      <c r="C32" s="55"/>
      <c r="D32" s="55"/>
    </row>
    <row r="33" s="56" customFormat="1" ht="15">
      <c r="B33" s="63"/>
    </row>
  </sheetData>
  <sheetProtection/>
  <printOptions horizontalCentered="1"/>
  <pageMargins left="0.5118110236220472" right="0.5118110236220472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3">
      <selection activeCell="K46" sqref="K46"/>
    </sheetView>
  </sheetViews>
  <sheetFormatPr defaultColWidth="11.00390625" defaultRowHeight="14.25"/>
  <cols>
    <col min="1" max="1" width="6.00390625" style="0" customWidth="1"/>
    <col min="2" max="2" width="4.50390625" style="0" customWidth="1"/>
    <col min="4" max="4" width="13.25390625" style="0" customWidth="1"/>
    <col min="5" max="5" width="9.875" style="0" customWidth="1"/>
    <col min="6" max="6" width="9.75390625" style="0" customWidth="1"/>
    <col min="7" max="7" width="7.625" style="0" customWidth="1"/>
    <col min="8" max="11" width="12.125" style="0" customWidth="1"/>
  </cols>
  <sheetData>
    <row r="1" ht="18">
      <c r="A1" s="1" t="s">
        <v>43</v>
      </c>
    </row>
    <row r="3" spans="1:11" s="3" customFormat="1" ht="15">
      <c r="A3" s="2" t="s">
        <v>0</v>
      </c>
      <c r="D3" s="49" t="s">
        <v>38</v>
      </c>
      <c r="H3" s="4" t="s">
        <v>44</v>
      </c>
      <c r="I3" s="5"/>
      <c r="J3" s="5"/>
      <c r="K3" s="4" t="s">
        <v>45</v>
      </c>
    </row>
    <row r="4" spans="2:11" s="3" customFormat="1" ht="14.25">
      <c r="B4" s="3" t="s">
        <v>18</v>
      </c>
      <c r="D4" s="3">
        <v>920</v>
      </c>
      <c r="H4" s="26" t="e">
        <f>'Vermögen 1. Jahr'!#REF!</f>
        <v>#REF!</v>
      </c>
      <c r="K4" s="26"/>
    </row>
    <row r="5" spans="2:11" s="3" customFormat="1" ht="14.25">
      <c r="B5" s="3" t="s">
        <v>1</v>
      </c>
      <c r="D5" s="3">
        <v>945</v>
      </c>
      <c r="H5" s="26" t="e">
        <f>'Vermögen 1. Jahr'!#REF!</f>
        <v>#REF!</v>
      </c>
      <c r="K5" s="26">
        <v>0</v>
      </c>
    </row>
    <row r="6" spans="2:11" s="3" customFormat="1" ht="14.25">
      <c r="B6" s="3" t="s">
        <v>1</v>
      </c>
      <c r="D6" s="3">
        <v>946</v>
      </c>
      <c r="H6" s="27" t="e">
        <f>'Vermögen 1. Jahr'!#REF!</f>
        <v>#REF!</v>
      </c>
      <c r="K6" s="27">
        <v>0</v>
      </c>
    </row>
    <row r="7" spans="2:11" s="3" customFormat="1" ht="14.25">
      <c r="B7" s="3" t="s">
        <v>10</v>
      </c>
      <c r="D7" s="3">
        <v>951</v>
      </c>
      <c r="H7" s="27" t="e">
        <f>'Vermögen 1. Jahr'!#REF!</f>
        <v>#REF!</v>
      </c>
      <c r="K7" s="27">
        <v>0</v>
      </c>
    </row>
    <row r="8" spans="2:11" s="3" customFormat="1" ht="14.25">
      <c r="B8" s="3" t="s">
        <v>17</v>
      </c>
      <c r="D8" s="3">
        <v>960</v>
      </c>
      <c r="H8" s="28" t="e">
        <f>'Vermögen 1. Jahr'!#REF!</f>
        <v>#REF!</v>
      </c>
      <c r="I8" s="15"/>
      <c r="J8" s="15"/>
      <c r="K8" s="28">
        <v>0</v>
      </c>
    </row>
    <row r="9" spans="2:12" s="3" customFormat="1" ht="15">
      <c r="B9" s="2" t="s">
        <v>19</v>
      </c>
      <c r="H9" s="7" t="e">
        <f>SUM(H4:H8)</f>
        <v>#REF!</v>
      </c>
      <c r="I9" s="7"/>
      <c r="J9" s="7"/>
      <c r="K9" s="7">
        <f>SUM(K4:K8)</f>
        <v>0</v>
      </c>
      <c r="L9" s="22"/>
    </row>
    <row r="10" spans="2:12" s="3" customFormat="1" ht="15">
      <c r="B10" s="2"/>
      <c r="H10" s="7"/>
      <c r="I10" s="7"/>
      <c r="J10" s="7"/>
      <c r="K10" s="7"/>
      <c r="L10" s="22"/>
    </row>
    <row r="11" spans="8:11" s="3" customFormat="1" ht="15">
      <c r="H11" s="7"/>
      <c r="I11" s="7"/>
      <c r="J11" s="7"/>
      <c r="K11" s="7"/>
    </row>
    <row r="12" spans="2:11" s="3" customFormat="1" ht="15">
      <c r="B12" s="24"/>
      <c r="C12" s="23"/>
      <c r="H12" s="8"/>
      <c r="I12" s="9" t="s">
        <v>2</v>
      </c>
      <c r="J12" s="9" t="s">
        <v>2</v>
      </c>
      <c r="K12" s="8"/>
    </row>
    <row r="13" spans="8:11" s="3" customFormat="1" ht="15">
      <c r="H13" s="10"/>
      <c r="I13" s="11" t="s">
        <v>3</v>
      </c>
      <c r="J13" s="11" t="s">
        <v>4</v>
      </c>
      <c r="K13" s="10"/>
    </row>
    <row r="14" spans="8:11" s="3" customFormat="1" ht="15">
      <c r="H14" s="12" t="s">
        <v>5</v>
      </c>
      <c r="I14" s="12" t="s">
        <v>6</v>
      </c>
      <c r="J14" s="12" t="s">
        <v>6</v>
      </c>
      <c r="K14" s="12" t="s">
        <v>6</v>
      </c>
    </row>
    <row r="15" spans="1:11" s="3" customFormat="1" ht="15">
      <c r="A15" s="2" t="s">
        <v>23</v>
      </c>
      <c r="E15" s="52" t="s">
        <v>42</v>
      </c>
      <c r="H15" s="20"/>
      <c r="I15" s="21"/>
      <c r="J15" s="10"/>
      <c r="K15" s="18"/>
    </row>
    <row r="16" spans="1:11" s="3" customFormat="1" ht="15">
      <c r="A16" s="19" t="s">
        <v>11</v>
      </c>
      <c r="B16" s="3" t="s">
        <v>27</v>
      </c>
      <c r="H16" s="29" t="e">
        <f>'Vermögen 1. Jahr'!#REF!</f>
        <v>#REF!</v>
      </c>
      <c r="I16" s="30"/>
      <c r="J16" s="31"/>
      <c r="K16" s="31" t="e">
        <f aca="true" t="shared" si="0" ref="K16:K21">SUM(H16-I16+J16)</f>
        <v>#REF!</v>
      </c>
    </row>
    <row r="17" spans="1:11" s="3" customFormat="1" ht="15">
      <c r="A17" s="19" t="s">
        <v>11</v>
      </c>
      <c r="B17" s="3" t="s">
        <v>15</v>
      </c>
      <c r="H17" s="31"/>
      <c r="I17" s="30"/>
      <c r="J17" s="29">
        <v>0</v>
      </c>
      <c r="K17" s="31">
        <f t="shared" si="0"/>
        <v>0</v>
      </c>
    </row>
    <row r="18" spans="1:11" s="3" customFormat="1" ht="15">
      <c r="A18" s="19" t="s">
        <v>11</v>
      </c>
      <c r="B18" s="3" t="s">
        <v>16</v>
      </c>
      <c r="H18" s="31"/>
      <c r="I18" s="30"/>
      <c r="J18" s="29">
        <v>0</v>
      </c>
      <c r="K18" s="31">
        <f t="shared" si="0"/>
        <v>0</v>
      </c>
    </row>
    <row r="19" spans="1:11" s="3" customFormat="1" ht="15">
      <c r="A19" s="19" t="s">
        <v>11</v>
      </c>
      <c r="B19" s="3" t="s">
        <v>29</v>
      </c>
      <c r="H19" s="31"/>
      <c r="I19" s="30"/>
      <c r="J19" s="29">
        <v>0</v>
      </c>
      <c r="K19" s="31">
        <f t="shared" si="0"/>
        <v>0</v>
      </c>
    </row>
    <row r="20" spans="1:11" s="3" customFormat="1" ht="15">
      <c r="A20" s="19" t="s">
        <v>11</v>
      </c>
      <c r="B20" s="3" t="s">
        <v>30</v>
      </c>
      <c r="H20" s="31"/>
      <c r="I20" s="30"/>
      <c r="J20" s="29">
        <v>0</v>
      </c>
      <c r="K20" s="31">
        <f t="shared" si="0"/>
        <v>0</v>
      </c>
    </row>
    <row r="21" spans="1:11" s="3" customFormat="1" ht="15">
      <c r="A21" s="19" t="s">
        <v>11</v>
      </c>
      <c r="B21" s="3" t="s">
        <v>36</v>
      </c>
      <c r="H21" s="31"/>
      <c r="I21" s="30"/>
      <c r="J21" s="29">
        <v>0</v>
      </c>
      <c r="K21" s="37">
        <f t="shared" si="0"/>
        <v>0</v>
      </c>
    </row>
    <row r="22" spans="1:11" s="3" customFormat="1" ht="15">
      <c r="A22" s="19"/>
      <c r="B22" s="38" t="s">
        <v>37</v>
      </c>
      <c r="H22" s="31"/>
      <c r="I22" s="30"/>
      <c r="J22" s="31"/>
      <c r="K22" s="31" t="e">
        <f>SUM(K16:K21)</f>
        <v>#REF!</v>
      </c>
    </row>
    <row r="23" spans="1:11" s="3" customFormat="1" ht="15">
      <c r="A23" s="19"/>
      <c r="H23" s="31"/>
      <c r="I23" s="30"/>
      <c r="J23" s="31"/>
      <c r="K23" s="31"/>
    </row>
    <row r="24" spans="1:11" s="3" customFormat="1" ht="15">
      <c r="A24" s="2" t="s">
        <v>13</v>
      </c>
      <c r="E24" s="52" t="s">
        <v>41</v>
      </c>
      <c r="F24" s="6"/>
      <c r="H24" s="31"/>
      <c r="I24" s="30"/>
      <c r="J24" s="31"/>
      <c r="K24" s="31"/>
    </row>
    <row r="25" spans="1:11" s="3" customFormat="1" ht="15">
      <c r="A25" s="19" t="s">
        <v>11</v>
      </c>
      <c r="B25" s="3" t="s">
        <v>27</v>
      </c>
      <c r="F25" s="6"/>
      <c r="H25" s="29" t="e">
        <f>'Vermögen 1. Jahr'!#REF!</f>
        <v>#REF!</v>
      </c>
      <c r="I25" s="30"/>
      <c r="J25" s="31"/>
      <c r="K25" s="31" t="e">
        <f aca="true" t="shared" si="1" ref="K25:K30">SUM(H25-I25+J25)</f>
        <v>#REF!</v>
      </c>
    </row>
    <row r="26" spans="1:11" s="3" customFormat="1" ht="15">
      <c r="A26" s="19" t="s">
        <v>11</v>
      </c>
      <c r="B26" s="3" t="s">
        <v>14</v>
      </c>
      <c r="F26" s="6"/>
      <c r="H26" s="31"/>
      <c r="I26" s="30"/>
      <c r="J26" s="29">
        <v>0</v>
      </c>
      <c r="K26" s="31">
        <f t="shared" si="1"/>
        <v>0</v>
      </c>
    </row>
    <row r="27" spans="2:11" s="3" customFormat="1" ht="15">
      <c r="B27" s="19" t="s">
        <v>22</v>
      </c>
      <c r="C27" s="3" t="s">
        <v>24</v>
      </c>
      <c r="F27" s="6"/>
      <c r="H27" s="31"/>
      <c r="I27" s="30"/>
      <c r="J27" s="29">
        <v>0</v>
      </c>
      <c r="K27" s="31">
        <f t="shared" si="1"/>
        <v>0</v>
      </c>
    </row>
    <row r="28" spans="2:11" s="3" customFormat="1" ht="15">
      <c r="B28" s="19" t="s">
        <v>22</v>
      </c>
      <c r="C28" s="3" t="s">
        <v>35</v>
      </c>
      <c r="F28" s="6"/>
      <c r="H28" s="31"/>
      <c r="I28" s="30"/>
      <c r="J28" s="29">
        <v>0</v>
      </c>
      <c r="K28" s="31">
        <f t="shared" si="1"/>
        <v>0</v>
      </c>
    </row>
    <row r="29" spans="2:11" s="3" customFormat="1" ht="15">
      <c r="B29" s="19" t="s">
        <v>22</v>
      </c>
      <c r="C29" s="3" t="s">
        <v>26</v>
      </c>
      <c r="F29" s="6"/>
      <c r="H29" s="31"/>
      <c r="I29" s="32"/>
      <c r="J29" s="29">
        <v>0</v>
      </c>
      <c r="K29" s="31">
        <f t="shared" si="1"/>
        <v>0</v>
      </c>
    </row>
    <row r="30" spans="2:11" s="3" customFormat="1" ht="15">
      <c r="B30" s="19" t="s">
        <v>22</v>
      </c>
      <c r="C30" s="3" t="s">
        <v>39</v>
      </c>
      <c r="F30" s="6"/>
      <c r="H30" s="31"/>
      <c r="I30" s="32"/>
      <c r="J30" s="29">
        <v>0</v>
      </c>
      <c r="K30" s="37">
        <f t="shared" si="1"/>
        <v>0</v>
      </c>
    </row>
    <row r="31" spans="2:11" s="3" customFormat="1" ht="15">
      <c r="B31" s="38" t="s">
        <v>34</v>
      </c>
      <c r="F31" s="6"/>
      <c r="H31" s="31"/>
      <c r="I31" s="32"/>
      <c r="J31" s="31"/>
      <c r="K31" s="31" t="e">
        <f>SUM(K25:K29)</f>
        <v>#REF!</v>
      </c>
    </row>
    <row r="32" spans="2:11" s="3" customFormat="1" ht="15">
      <c r="B32" s="19"/>
      <c r="F32" s="6"/>
      <c r="H32" s="31"/>
      <c r="I32" s="32"/>
      <c r="J32" s="31"/>
      <c r="K32" s="31"/>
    </row>
    <row r="33" spans="2:11" s="3" customFormat="1" ht="15">
      <c r="B33" s="19"/>
      <c r="F33" s="6"/>
      <c r="H33" s="31"/>
      <c r="I33" s="32"/>
      <c r="J33" s="31"/>
      <c r="K33" s="31"/>
    </row>
    <row r="34" spans="1:11" s="3" customFormat="1" ht="15">
      <c r="A34" s="2" t="s">
        <v>12</v>
      </c>
      <c r="E34" s="52" t="s">
        <v>40</v>
      </c>
      <c r="F34" s="2"/>
      <c r="H34" s="33"/>
      <c r="I34" s="34"/>
      <c r="J34" s="33"/>
      <c r="K34" s="31"/>
    </row>
    <row r="35" spans="1:11" s="3" customFormat="1" ht="14.25">
      <c r="A35" s="19" t="s">
        <v>11</v>
      </c>
      <c r="B35" s="3" t="s">
        <v>27</v>
      </c>
      <c r="H35" s="29" t="e">
        <f>'Vermögen 1. Jahr'!#REF!</f>
        <v>#REF!</v>
      </c>
      <c r="I35" s="35"/>
      <c r="J35" s="31"/>
      <c r="K35" s="31" t="e">
        <f>SUM(H35-I35+J35)</f>
        <v>#REF!</v>
      </c>
    </row>
    <row r="36" spans="8:11" ht="14.25">
      <c r="H36" s="43"/>
      <c r="I36" s="43"/>
      <c r="J36" s="43"/>
      <c r="K36" s="44"/>
    </row>
    <row r="37" spans="1:11" ht="15">
      <c r="A37" s="2" t="s">
        <v>20</v>
      </c>
      <c r="H37" s="43"/>
      <c r="I37" s="43"/>
      <c r="J37" s="43"/>
      <c r="K37" s="44"/>
    </row>
    <row r="38" spans="1:11" s="3" customFormat="1" ht="14.25">
      <c r="A38" s="13">
        <v>0.1</v>
      </c>
      <c r="B38" s="3" t="s">
        <v>28</v>
      </c>
      <c r="E38" s="42">
        <v>0</v>
      </c>
      <c r="F38" s="17">
        <f>SUM(E38/100*10)</f>
        <v>0</v>
      </c>
      <c r="H38" s="31"/>
      <c r="I38" s="31"/>
      <c r="J38" s="31"/>
      <c r="K38" s="31"/>
    </row>
    <row r="39" spans="1:11" s="3" customFormat="1" ht="15" customHeight="1">
      <c r="A39" s="45" t="s">
        <v>32</v>
      </c>
      <c r="B39" s="3" t="s">
        <v>8</v>
      </c>
      <c r="E39" s="42">
        <v>0</v>
      </c>
      <c r="F39" s="17">
        <f>SUM(E39/100*33.3333333)</f>
        <v>0</v>
      </c>
      <c r="H39" s="31"/>
      <c r="I39" s="31"/>
      <c r="J39" s="31"/>
      <c r="K39" s="31"/>
    </row>
    <row r="40" spans="1:11" s="3" customFormat="1" ht="15" customHeight="1">
      <c r="A40" s="13">
        <v>0.1</v>
      </c>
      <c r="B40" s="3" t="s">
        <v>21</v>
      </c>
      <c r="E40" s="42">
        <v>0</v>
      </c>
      <c r="F40" s="17">
        <f>SUM(E40/100*10)</f>
        <v>0</v>
      </c>
      <c r="H40" s="31"/>
      <c r="I40" s="31"/>
      <c r="J40" s="31"/>
      <c r="K40" s="31"/>
    </row>
    <row r="41" spans="1:11" s="3" customFormat="1" ht="15.75" customHeight="1">
      <c r="A41" s="13">
        <v>0.1</v>
      </c>
      <c r="B41" s="3" t="s">
        <v>9</v>
      </c>
      <c r="E41" s="42">
        <v>0</v>
      </c>
      <c r="F41" s="17">
        <f>SUM(E41/100*10)</f>
        <v>0</v>
      </c>
      <c r="H41" s="31"/>
      <c r="I41" s="31"/>
      <c r="J41" s="31"/>
      <c r="K41" s="31"/>
    </row>
    <row r="42" spans="6:11" s="3" customFormat="1" ht="15">
      <c r="F42" s="17">
        <f>SUM(F38:F41)</f>
        <v>0</v>
      </c>
      <c r="H42" s="31"/>
      <c r="I42" s="36"/>
      <c r="J42" s="31">
        <f>SUM(F42)</f>
        <v>0</v>
      </c>
      <c r="K42" s="37">
        <f>SUM(H42-I42+J42)</f>
        <v>0</v>
      </c>
    </row>
    <row r="43" spans="2:13" ht="15">
      <c r="B43" s="2" t="s">
        <v>33</v>
      </c>
      <c r="H43" s="46"/>
      <c r="I43" s="46"/>
      <c r="J43" s="46"/>
      <c r="K43" s="48" t="e">
        <f>SUM(K35:K42)</f>
        <v>#REF!</v>
      </c>
      <c r="L43" s="47"/>
      <c r="M43" s="3" t="s">
        <v>31</v>
      </c>
    </row>
    <row r="44" spans="8:11" s="3" customFormat="1" ht="21" customHeight="1">
      <c r="H44" s="39" t="e">
        <f>SUM(H15:H42)</f>
        <v>#REF!</v>
      </c>
      <c r="I44" s="40">
        <f>SUM(I15:I42)</f>
        <v>0</v>
      </c>
      <c r="J44" s="39">
        <f>SUM(J15:J42)</f>
        <v>0</v>
      </c>
      <c r="K44" s="41" t="e">
        <f>SUM(K22+K31+K43)</f>
        <v>#REF!</v>
      </c>
    </row>
    <row r="45" spans="8:11" ht="14.25">
      <c r="H45" s="3"/>
      <c r="I45" s="3"/>
      <c r="J45" s="3"/>
      <c r="K45" s="16" t="s">
        <v>46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K45" sqref="K45"/>
    </sheetView>
  </sheetViews>
  <sheetFormatPr defaultColWidth="11.00390625" defaultRowHeight="14.25"/>
  <cols>
    <col min="1" max="1" width="4.375" style="0" customWidth="1"/>
    <col min="2" max="2" width="4.50390625" style="0" customWidth="1"/>
    <col min="4" max="4" width="13.25390625" style="0" customWidth="1"/>
    <col min="5" max="5" width="9.875" style="0" customWidth="1"/>
    <col min="6" max="6" width="9.75390625" style="0" customWidth="1"/>
    <col min="7" max="7" width="7.875" style="0" bestFit="1" customWidth="1"/>
    <col min="8" max="11" width="12.125" style="0" customWidth="1"/>
  </cols>
  <sheetData>
    <row r="1" ht="18">
      <c r="A1" s="1" t="s">
        <v>43</v>
      </c>
    </row>
    <row r="3" spans="1:11" s="3" customFormat="1" ht="15">
      <c r="A3" s="2" t="s">
        <v>0</v>
      </c>
      <c r="H3" s="4" t="s">
        <v>44</v>
      </c>
      <c r="I3" s="5"/>
      <c r="J3" s="5"/>
      <c r="K3" s="4" t="s">
        <v>45</v>
      </c>
    </row>
    <row r="4" spans="2:11" s="3" customFormat="1" ht="14.25">
      <c r="B4" s="3" t="s">
        <v>18</v>
      </c>
      <c r="D4" s="3">
        <v>920</v>
      </c>
      <c r="H4" s="25">
        <f>'Vermögen 2. Jahr'!K4</f>
        <v>0</v>
      </c>
      <c r="K4" s="26">
        <v>0</v>
      </c>
    </row>
    <row r="5" spans="2:11" s="3" customFormat="1" ht="14.25">
      <c r="B5" s="3" t="s">
        <v>1</v>
      </c>
      <c r="D5" s="3">
        <v>945</v>
      </c>
      <c r="H5" s="26">
        <f>'Vermögen 2. Jahr'!K5</f>
        <v>0</v>
      </c>
      <c r="K5" s="26">
        <v>0</v>
      </c>
    </row>
    <row r="6" spans="2:11" s="3" customFormat="1" ht="14.25">
      <c r="B6" s="3" t="s">
        <v>1</v>
      </c>
      <c r="D6" s="3">
        <v>946</v>
      </c>
      <c r="H6" s="27">
        <f>'Vermögen 2. Jahr'!K6</f>
        <v>0</v>
      </c>
      <c r="K6" s="27">
        <v>0</v>
      </c>
    </row>
    <row r="7" spans="2:11" s="3" customFormat="1" ht="14.25">
      <c r="B7" s="3" t="s">
        <v>10</v>
      </c>
      <c r="D7" s="3">
        <v>951</v>
      </c>
      <c r="H7" s="27">
        <f>'Vermögen 2. Jahr'!K7</f>
        <v>0</v>
      </c>
      <c r="K7" s="27">
        <v>0</v>
      </c>
    </row>
    <row r="8" spans="2:11" s="3" customFormat="1" ht="14.25">
      <c r="B8" s="3" t="s">
        <v>17</v>
      </c>
      <c r="D8" s="3">
        <v>960</v>
      </c>
      <c r="H8" s="28">
        <f>'Vermögen 2. Jahr'!K8</f>
        <v>0</v>
      </c>
      <c r="I8" s="15"/>
      <c r="J8" s="15"/>
      <c r="K8" s="28">
        <v>0</v>
      </c>
    </row>
    <row r="9" spans="2:12" s="3" customFormat="1" ht="15">
      <c r="B9" s="2" t="s">
        <v>19</v>
      </c>
      <c r="H9" s="7">
        <f>SUM(H4:H8)</f>
        <v>0</v>
      </c>
      <c r="I9" s="7"/>
      <c r="J9" s="7"/>
      <c r="K9" s="7">
        <f>SUM(K4:K8)</f>
        <v>0</v>
      </c>
      <c r="L9" s="22"/>
    </row>
    <row r="10" spans="2:12" s="3" customFormat="1" ht="15">
      <c r="B10" s="2"/>
      <c r="H10" s="7"/>
      <c r="I10" s="7"/>
      <c r="J10" s="7"/>
      <c r="K10" s="7"/>
      <c r="L10" s="22"/>
    </row>
    <row r="11" spans="8:11" s="3" customFormat="1" ht="15">
      <c r="H11" s="7"/>
      <c r="I11" s="7"/>
      <c r="J11" s="7"/>
      <c r="K11" s="7"/>
    </row>
    <row r="12" spans="3:11" s="3" customFormat="1" ht="15">
      <c r="C12" s="23"/>
      <c r="H12" s="8"/>
      <c r="I12" s="9" t="s">
        <v>2</v>
      </c>
      <c r="J12" s="9" t="s">
        <v>2</v>
      </c>
      <c r="K12" s="8"/>
    </row>
    <row r="13" spans="8:11" s="3" customFormat="1" ht="15">
      <c r="H13" s="10"/>
      <c r="I13" s="11" t="s">
        <v>3</v>
      </c>
      <c r="J13" s="11" t="s">
        <v>4</v>
      </c>
      <c r="K13" s="10"/>
    </row>
    <row r="14" spans="8:11" s="3" customFormat="1" ht="15">
      <c r="H14" s="12" t="s">
        <v>5</v>
      </c>
      <c r="I14" s="12" t="s">
        <v>6</v>
      </c>
      <c r="J14" s="12" t="s">
        <v>6</v>
      </c>
      <c r="K14" s="12" t="s">
        <v>6</v>
      </c>
    </row>
    <row r="15" spans="1:11" s="3" customFormat="1" ht="15">
      <c r="A15" s="2" t="s">
        <v>23</v>
      </c>
      <c r="E15" s="52" t="s">
        <v>42</v>
      </c>
      <c r="H15" s="20"/>
      <c r="I15" s="21"/>
      <c r="J15" s="10"/>
      <c r="K15" s="18"/>
    </row>
    <row r="16" spans="1:11" s="3" customFormat="1" ht="15">
      <c r="A16" s="19" t="s">
        <v>11</v>
      </c>
      <c r="B16" s="3" t="s">
        <v>27</v>
      </c>
      <c r="H16" s="29" t="e">
        <f>'Vermögen 2. Jahr'!$K$22</f>
        <v>#REF!</v>
      </c>
      <c r="I16" s="30"/>
      <c r="J16" s="29">
        <v>0</v>
      </c>
      <c r="K16" s="31" t="e">
        <f>SUM(H16-I16+J16)</f>
        <v>#REF!</v>
      </c>
    </row>
    <row r="17" spans="1:11" s="3" customFormat="1" ht="15">
      <c r="A17" s="19" t="s">
        <v>11</v>
      </c>
      <c r="B17" s="3" t="s">
        <v>15</v>
      </c>
      <c r="H17" s="31"/>
      <c r="I17" s="30"/>
      <c r="J17" s="29">
        <v>0</v>
      </c>
      <c r="K17" s="31">
        <f>SUM(H17-I17+J17)</f>
        <v>0</v>
      </c>
    </row>
    <row r="18" spans="1:11" s="3" customFormat="1" ht="15">
      <c r="A18" s="19" t="s">
        <v>11</v>
      </c>
      <c r="B18" s="3" t="s">
        <v>16</v>
      </c>
      <c r="H18" s="31"/>
      <c r="I18" s="30"/>
      <c r="J18" s="29">
        <v>0</v>
      </c>
      <c r="K18" s="31">
        <f>SUM(H18-I18+J18)</f>
        <v>0</v>
      </c>
    </row>
    <row r="19" spans="1:11" s="3" customFormat="1" ht="15">
      <c r="A19" s="19" t="s">
        <v>11</v>
      </c>
      <c r="B19" s="3" t="s">
        <v>29</v>
      </c>
      <c r="H19" s="31"/>
      <c r="I19" s="30"/>
      <c r="J19" s="29">
        <v>0</v>
      </c>
      <c r="K19" s="31">
        <f>SUM(H19-I19+J19)</f>
        <v>0</v>
      </c>
    </row>
    <row r="20" spans="1:11" s="3" customFormat="1" ht="15">
      <c r="A20" s="19" t="s">
        <v>11</v>
      </c>
      <c r="B20" s="3" t="s">
        <v>30</v>
      </c>
      <c r="H20" s="31"/>
      <c r="I20" s="30"/>
      <c r="J20" s="29">
        <v>0</v>
      </c>
      <c r="K20" s="31">
        <f>SUM(H20-I20+J20)</f>
        <v>0</v>
      </c>
    </row>
    <row r="21" spans="1:11" s="3" customFormat="1" ht="15">
      <c r="A21" s="19" t="s">
        <v>11</v>
      </c>
      <c r="B21" s="3" t="s">
        <v>36</v>
      </c>
      <c r="H21" s="31"/>
      <c r="I21" s="30"/>
      <c r="J21" s="31"/>
      <c r="K21" s="37"/>
    </row>
    <row r="22" spans="1:11" s="3" customFormat="1" ht="15">
      <c r="A22" s="19"/>
      <c r="B22" s="38" t="s">
        <v>37</v>
      </c>
      <c r="H22" s="31"/>
      <c r="I22" s="30"/>
      <c r="J22" s="31"/>
      <c r="K22" s="31" t="e">
        <f>SUM(K16:K21)</f>
        <v>#REF!</v>
      </c>
    </row>
    <row r="23" spans="1:11" s="3" customFormat="1" ht="15">
      <c r="A23" s="19"/>
      <c r="H23" s="31"/>
      <c r="I23" s="30"/>
      <c r="J23" s="31"/>
      <c r="K23" s="31"/>
    </row>
    <row r="24" spans="1:11" s="3" customFormat="1" ht="15">
      <c r="A24" s="2" t="s">
        <v>13</v>
      </c>
      <c r="E24" s="52" t="s">
        <v>41</v>
      </c>
      <c r="F24" s="6"/>
      <c r="H24" s="31"/>
      <c r="I24" s="30"/>
      <c r="J24" s="31"/>
      <c r="K24" s="31"/>
    </row>
    <row r="25" spans="1:11" s="3" customFormat="1" ht="15">
      <c r="A25" s="19" t="s">
        <v>11</v>
      </c>
      <c r="B25" s="3" t="s">
        <v>27</v>
      </c>
      <c r="F25" s="6"/>
      <c r="H25" s="29">
        <v>0</v>
      </c>
      <c r="I25" s="30"/>
      <c r="J25" s="29">
        <v>0</v>
      </c>
      <c r="K25" s="31">
        <f aca="true" t="shared" si="0" ref="K25:K30">SUM(H25-I25+J25)</f>
        <v>0</v>
      </c>
    </row>
    <row r="26" spans="1:11" s="3" customFormat="1" ht="15">
      <c r="A26" s="19" t="s">
        <v>11</v>
      </c>
      <c r="B26" s="3" t="s">
        <v>14</v>
      </c>
      <c r="F26" s="6"/>
      <c r="H26" s="31"/>
      <c r="I26" s="30"/>
      <c r="J26" s="29">
        <v>0</v>
      </c>
      <c r="K26" s="31">
        <f t="shared" si="0"/>
        <v>0</v>
      </c>
    </row>
    <row r="27" spans="2:11" s="3" customFormat="1" ht="15">
      <c r="B27" s="19" t="s">
        <v>22</v>
      </c>
      <c r="C27" s="3" t="s">
        <v>24</v>
      </c>
      <c r="F27" s="6"/>
      <c r="H27" s="31"/>
      <c r="I27" s="30"/>
      <c r="J27" s="29">
        <v>0</v>
      </c>
      <c r="K27" s="31">
        <f t="shared" si="0"/>
        <v>0</v>
      </c>
    </row>
    <row r="28" spans="2:11" s="3" customFormat="1" ht="15">
      <c r="B28" s="19" t="s">
        <v>22</v>
      </c>
      <c r="C28" s="3" t="s">
        <v>25</v>
      </c>
      <c r="F28" s="6"/>
      <c r="H28" s="31"/>
      <c r="I28" s="30"/>
      <c r="J28" s="29">
        <v>0</v>
      </c>
      <c r="K28" s="31">
        <f t="shared" si="0"/>
        <v>0</v>
      </c>
    </row>
    <row r="29" spans="2:11" s="3" customFormat="1" ht="15">
      <c r="B29" s="19" t="s">
        <v>22</v>
      </c>
      <c r="C29" s="3" t="s">
        <v>26</v>
      </c>
      <c r="F29" s="6"/>
      <c r="H29" s="31"/>
      <c r="I29" s="32"/>
      <c r="J29" s="29">
        <v>0</v>
      </c>
      <c r="K29" s="31">
        <f t="shared" si="0"/>
        <v>0</v>
      </c>
    </row>
    <row r="30" spans="2:11" s="3" customFormat="1" ht="15">
      <c r="B30" s="19" t="s">
        <v>22</v>
      </c>
      <c r="F30" s="6"/>
      <c r="H30" s="31"/>
      <c r="I30" s="32"/>
      <c r="J30" s="29">
        <v>0</v>
      </c>
      <c r="K30" s="37">
        <f t="shared" si="0"/>
        <v>0</v>
      </c>
    </row>
    <row r="31" spans="2:11" s="3" customFormat="1" ht="15">
      <c r="B31" s="38" t="s">
        <v>34</v>
      </c>
      <c r="F31" s="6"/>
      <c r="H31" s="31"/>
      <c r="I31" s="32"/>
      <c r="J31" s="31"/>
      <c r="K31" s="31">
        <f>SUM(K25:K29)</f>
        <v>0</v>
      </c>
    </row>
    <row r="32" spans="2:11" s="3" customFormat="1" ht="15">
      <c r="B32" s="19"/>
      <c r="F32" s="6"/>
      <c r="H32" s="31"/>
      <c r="I32" s="32"/>
      <c r="J32" s="31"/>
      <c r="K32" s="31"/>
    </row>
    <row r="33" spans="2:11" s="3" customFormat="1" ht="15">
      <c r="B33" s="19"/>
      <c r="F33" s="6"/>
      <c r="H33" s="31"/>
      <c r="I33" s="32"/>
      <c r="J33" s="31"/>
      <c r="K33" s="31"/>
    </row>
    <row r="34" spans="1:11" s="3" customFormat="1" ht="15">
      <c r="A34" s="2" t="s">
        <v>12</v>
      </c>
      <c r="E34" s="52" t="s">
        <v>40</v>
      </c>
      <c r="F34" s="2"/>
      <c r="H34" s="33"/>
      <c r="I34" s="34"/>
      <c r="J34" s="33"/>
      <c r="K34" s="31"/>
    </row>
    <row r="35" spans="1:11" s="3" customFormat="1" ht="14.25">
      <c r="A35" s="19" t="s">
        <v>11</v>
      </c>
      <c r="B35" s="3" t="s">
        <v>27</v>
      </c>
      <c r="H35" s="29" t="e">
        <f>'Vermögen 2. Jahr'!$K$43</f>
        <v>#REF!</v>
      </c>
      <c r="I35" s="35"/>
      <c r="J35" s="31"/>
      <c r="K35" s="31" t="e">
        <f>SUM(H35-I35+J35)</f>
        <v>#REF!</v>
      </c>
    </row>
    <row r="36" spans="8:11" ht="14.25">
      <c r="H36" s="43"/>
      <c r="I36" s="43"/>
      <c r="J36" s="43"/>
      <c r="K36" s="44"/>
    </row>
    <row r="37" spans="1:11" ht="15">
      <c r="A37" s="2" t="s">
        <v>20</v>
      </c>
      <c r="H37" s="43"/>
      <c r="I37" s="43"/>
      <c r="J37" s="43"/>
      <c r="K37" s="44"/>
    </row>
    <row r="38" spans="1:11" s="3" customFormat="1" ht="14.25">
      <c r="A38" s="13">
        <v>0.1</v>
      </c>
      <c r="B38" s="3" t="s">
        <v>28</v>
      </c>
      <c r="E38" s="42">
        <v>0</v>
      </c>
      <c r="F38" s="17">
        <f>SUM(E38/100*10)</f>
        <v>0</v>
      </c>
      <c r="H38" s="31"/>
      <c r="I38" s="31"/>
      <c r="J38" s="31"/>
      <c r="K38" s="31"/>
    </row>
    <row r="39" spans="1:11" s="3" customFormat="1" ht="15" customHeight="1">
      <c r="A39" s="14" t="s">
        <v>7</v>
      </c>
      <c r="B39" s="3" t="s">
        <v>8</v>
      </c>
      <c r="E39" s="42">
        <v>0</v>
      </c>
      <c r="F39" s="17">
        <f>SUM(E39/100*33.3333333)</f>
        <v>0</v>
      </c>
      <c r="H39" s="31"/>
      <c r="I39" s="31"/>
      <c r="J39" s="31"/>
      <c r="K39" s="31"/>
    </row>
    <row r="40" spans="1:11" s="3" customFormat="1" ht="15" customHeight="1">
      <c r="A40" s="13">
        <v>0.1</v>
      </c>
      <c r="B40" s="3" t="s">
        <v>21</v>
      </c>
      <c r="E40" s="42">
        <v>0</v>
      </c>
      <c r="F40" s="17">
        <f>SUM(E40/100*10)</f>
        <v>0</v>
      </c>
      <c r="H40" s="31"/>
      <c r="I40" s="31"/>
      <c r="J40" s="31"/>
      <c r="K40" s="31"/>
    </row>
    <row r="41" spans="1:11" s="3" customFormat="1" ht="15.75" customHeight="1">
      <c r="A41" s="13">
        <v>0.1</v>
      </c>
      <c r="B41" s="3" t="s">
        <v>9</v>
      </c>
      <c r="E41" s="42">
        <v>0</v>
      </c>
      <c r="F41" s="17">
        <f>SUM(E41/100*10)</f>
        <v>0</v>
      </c>
      <c r="H41" s="31"/>
      <c r="I41" s="31"/>
      <c r="J41" s="31"/>
      <c r="K41" s="31"/>
    </row>
    <row r="42" spans="6:11" s="3" customFormat="1" ht="15">
      <c r="F42" s="17">
        <f>SUM(F38:F41)</f>
        <v>0</v>
      </c>
      <c r="H42" s="31"/>
      <c r="I42" s="36">
        <v>0</v>
      </c>
      <c r="J42" s="29">
        <f>SUM(F42)</f>
        <v>0</v>
      </c>
      <c r="K42" s="37">
        <f>SUM(H42-I42+J42)</f>
        <v>0</v>
      </c>
    </row>
    <row r="43" spans="2:12" ht="15">
      <c r="B43" s="2" t="s">
        <v>33</v>
      </c>
      <c r="H43" s="46"/>
      <c r="I43" s="46"/>
      <c r="J43" s="46"/>
      <c r="K43" s="50" t="e">
        <f>SUM(K35:K42)</f>
        <v>#REF!</v>
      </c>
      <c r="L43" s="43"/>
    </row>
    <row r="44" spans="8:11" s="3" customFormat="1" ht="21" customHeight="1">
      <c r="H44" s="39" t="e">
        <f>SUM(H15:H42)</f>
        <v>#REF!</v>
      </c>
      <c r="I44" s="40">
        <f>SUM(I15:I42)</f>
        <v>0</v>
      </c>
      <c r="J44" s="39">
        <f>SUM(J15:J42)</f>
        <v>0</v>
      </c>
      <c r="K44" s="41" t="e">
        <f>SUM(H44-I44+J44)</f>
        <v>#REF!</v>
      </c>
    </row>
    <row r="45" spans="8:11" ht="14.25">
      <c r="H45" s="3"/>
      <c r="I45" s="3"/>
      <c r="J45" s="3"/>
      <c r="K45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Hans-Joachim</dc:creator>
  <cp:keywords/>
  <dc:description/>
  <cp:lastModifiedBy>Hans-Joachim Baumgarten</cp:lastModifiedBy>
  <cp:lastPrinted>2020-03-16T09:33:39Z</cp:lastPrinted>
  <dcterms:created xsi:type="dcterms:W3CDTF">2011-03-28T14:01:40Z</dcterms:created>
  <dcterms:modified xsi:type="dcterms:W3CDTF">2020-03-16T09:34:39Z</dcterms:modified>
  <cp:category/>
  <cp:version/>
  <cp:contentType/>
  <cp:contentStatus/>
</cp:coreProperties>
</file>